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Výsledky" sheetId="1" r:id="rId1"/>
  </sheets>
  <definedNames/>
  <calcPr fullCalcOnLoad="1"/>
</workbook>
</file>

<file path=xl/sharedStrings.xml><?xml version="1.0" encoding="utf-8"?>
<sst xmlns="http://schemas.openxmlformats.org/spreadsheetml/2006/main" count="107" uniqueCount="91">
  <si>
    <t>Meno a priezvisko súťažiaceho</t>
  </si>
  <si>
    <t>40 %     THS</t>
  </si>
  <si>
    <t>Hrazda</t>
  </si>
  <si>
    <t>Spolu</t>
  </si>
  <si>
    <t>Bradlá</t>
  </si>
  <si>
    <t>Biceps       40 % THS</t>
  </si>
  <si>
    <t>Trieda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</si>
  <si>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</si>
  <si>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</si>
  <si>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</si>
  <si>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</si>
  <si>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</si>
  <si>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</si>
  <si>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</si>
  <si>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</si>
  <si>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</si>
  <si>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</si>
  <si>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</si>
  <si>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</si>
  <si>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</si>
  <si>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</si>
  <si>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</si>
  <si>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</si>
  <si>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</si>
  <si>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</si>
  <si>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</si>
  <si>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</si>
  <si>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</si>
  <si>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</si>
  <si>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</si>
  <si>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</si>
  <si>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</si>
  <si>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29.</t>
  </si>
  <si>
    <t>30.</t>
  </si>
  <si>
    <t>31.</t>
  </si>
  <si>
    <t>32.</t>
  </si>
  <si>
    <t>Marek Jakub</t>
  </si>
  <si>
    <t>70 %     THS</t>
  </si>
  <si>
    <t>100 %     THS</t>
  </si>
  <si>
    <t>Drep        100 % THS</t>
  </si>
  <si>
    <t>Tlak         70 % THS</t>
  </si>
  <si>
    <t>Umiestnenie</t>
  </si>
  <si>
    <t>Alex Obuch</t>
  </si>
  <si>
    <t>Richard Nemeš</t>
  </si>
  <si>
    <t>Dominik Blaško</t>
  </si>
  <si>
    <t>Samuel Paldan</t>
  </si>
  <si>
    <t>Daniel Uváčik</t>
  </si>
  <si>
    <t>Alex Tichý</t>
  </si>
  <si>
    <t>Samuel Horváth</t>
  </si>
  <si>
    <t>Šimon Durdy</t>
  </si>
  <si>
    <t>Šmehyl Matúš</t>
  </si>
  <si>
    <t xml:space="preserve">Samuel Rác </t>
  </si>
  <si>
    <t>Nikolas Forro</t>
  </si>
  <si>
    <t xml:space="preserve">Michal Gužinák </t>
  </si>
  <si>
    <t>Braňo Svetlík</t>
  </si>
  <si>
    <t>Martin Šulec</t>
  </si>
  <si>
    <t>Daniel Krajčovič</t>
  </si>
  <si>
    <t>Martin Smolár</t>
  </si>
  <si>
    <t xml:space="preserve">Patrik Kopálek </t>
  </si>
  <si>
    <t xml:space="preserve">Jakub Grznár </t>
  </si>
  <si>
    <t>Filip Schmidt</t>
  </si>
  <si>
    <t>Samuel Moncoľ</t>
  </si>
  <si>
    <t>Emil Plachý</t>
  </si>
  <si>
    <t>Jakub Sedlačko</t>
  </si>
  <si>
    <t xml:space="preserve">Krištof Červenka </t>
  </si>
  <si>
    <t>Filip Maláček</t>
  </si>
  <si>
    <t>II.EC</t>
  </si>
  <si>
    <t>III.EA</t>
  </si>
  <si>
    <t>III.A</t>
  </si>
  <si>
    <t>II.EA</t>
  </si>
  <si>
    <t>III.EC</t>
  </si>
  <si>
    <t>III.D</t>
  </si>
  <si>
    <t>IV.EB</t>
  </si>
  <si>
    <t>III.C</t>
  </si>
  <si>
    <t>II.EB</t>
  </si>
  <si>
    <t>IV.D</t>
  </si>
  <si>
    <t>II.C</t>
  </si>
  <si>
    <t>III.EB</t>
  </si>
  <si>
    <t>I.D</t>
  </si>
  <si>
    <t>I.A</t>
  </si>
  <si>
    <t>IV.EC</t>
  </si>
  <si>
    <t xml:space="preserve">Veronika Kubovičová </t>
  </si>
  <si>
    <t>Norbert  Zvonár</t>
  </si>
  <si>
    <t xml:space="preserve">Halás Martin </t>
  </si>
  <si>
    <t xml:space="preserve">Adrián Šrámek </t>
  </si>
  <si>
    <t>Mário Vláčil</t>
  </si>
  <si>
    <t xml:space="preserve">1.miesto </t>
  </si>
  <si>
    <t xml:space="preserve">2.miesto </t>
  </si>
  <si>
    <t xml:space="preserve">3.miesto </t>
  </si>
  <si>
    <t xml:space="preserve">4.miesto </t>
  </si>
  <si>
    <t>kg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</si>
</sst>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0.0"/>
    <numFmt numFmtId="189" formatCode="&quot;Áno&quot;;&quot;Áno&quot;;&quot;Nie&quot;"/>
    <numFmt numFmtId="190" formatCode="&quot;Pravda&quot;;&quot;Pravda&quot;;&quot;Nepravda&quot;"/>
    <numFmt numFmtId="191" formatCode="&quot;Zapnuté&quot;;&quot;Zapnuté&quot;;&quot;Vypnuté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u val="single"/>
      <sz val="13"/>
      <color indexed="36"/>
      <name val="Arial"/>
      <family val="0"/>
    </font>
    <font>
      <b/>
      <sz val="14"/>
      <name val="Times New Roman"/>
      <family val="1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188" fontId="5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88" fontId="5" fillId="0" borderId="12" xfId="0" applyNumberFormat="1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" fontId="2" fillId="34" borderId="12" xfId="0" applyNumberFormat="1" applyFont="1" applyFill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14" fontId="6" fillId="0" borderId="11" xfId="0" applyNumberFormat="1" applyFont="1" applyBorder="1" applyAlignment="1">
      <alignment horizontal="center"/>
    </xf>
    <xf numFmtId="14" fontId="6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188" fontId="5" fillId="35" borderId="12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0" fillId="36" borderId="0" xfId="0" applyFill="1" applyAlignment="1">
      <alignment/>
    </xf>
    <xf numFmtId="0" fontId="8" fillId="36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6" fillId="36" borderId="10" xfId="0" applyFont="1" applyFill="1" applyBorder="1" applyAlignment="1">
      <alignment/>
    </xf>
    <xf numFmtId="14" fontId="6" fillId="36" borderId="10" xfId="0" applyNumberFormat="1" applyFont="1" applyFill="1" applyBorder="1" applyAlignment="1">
      <alignment horizontal="center"/>
    </xf>
    <xf numFmtId="188" fontId="5" fillId="36" borderId="10" xfId="0" applyNumberFormat="1" applyFont="1" applyFill="1" applyBorder="1" applyAlignment="1">
      <alignment horizontal="center"/>
    </xf>
    <xf numFmtId="188" fontId="5" fillId="36" borderId="12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1" fontId="2" fillId="36" borderId="12" xfId="0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0" fontId="6" fillId="36" borderId="10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8" fillId="37" borderId="0" xfId="0" applyFont="1" applyFill="1" applyAlignment="1">
      <alignment/>
    </xf>
    <xf numFmtId="0" fontId="1" fillId="38" borderId="13" xfId="0" applyFont="1" applyFill="1" applyBorder="1" applyAlignment="1">
      <alignment horizontal="center" vertical="center" wrapText="1"/>
    </xf>
    <xf numFmtId="0" fontId="1" fillId="38" borderId="14" xfId="0" applyFont="1" applyFill="1" applyBorder="1" applyAlignment="1">
      <alignment horizontal="center" vertical="center" wrapText="1"/>
    </xf>
    <xf numFmtId="0" fontId="1" fillId="38" borderId="15" xfId="0" applyFont="1" applyFill="1" applyBorder="1" applyAlignment="1">
      <alignment horizontal="center" vertical="center" wrapText="1"/>
    </xf>
    <xf numFmtId="0" fontId="1" fillId="38" borderId="16" xfId="0" applyFont="1" applyFill="1" applyBorder="1" applyAlignment="1">
      <alignment horizontal="center" vertical="center" wrapText="1"/>
    </xf>
    <xf numFmtId="0" fontId="1" fillId="38" borderId="17" xfId="0" applyFont="1" applyFill="1" applyBorder="1" applyAlignment="1">
      <alignment horizontal="center" vertical="center" wrapText="1"/>
    </xf>
    <xf numFmtId="0" fontId="1" fillId="38" borderId="18" xfId="0" applyFont="1" applyFill="1" applyBorder="1" applyAlignment="1">
      <alignment horizontal="center" vertical="center" wrapText="1"/>
    </xf>
    <xf numFmtId="0" fontId="1" fillId="38" borderId="19" xfId="0" applyFont="1" applyFill="1" applyBorder="1" applyAlignment="1">
      <alignment horizontal="center" vertical="center" wrapText="1"/>
    </xf>
    <xf numFmtId="0" fontId="1" fillId="38" borderId="20" xfId="0" applyFont="1" applyFill="1" applyBorder="1" applyAlignment="1">
      <alignment horizontal="center" vertical="center" wrapText="1"/>
    </xf>
    <xf numFmtId="0" fontId="1" fillId="38" borderId="21" xfId="0" applyFont="1" applyFill="1" applyBorder="1" applyAlignment="1">
      <alignment horizontal="center" vertical="center" wrapText="1"/>
    </xf>
    <xf numFmtId="0" fontId="1" fillId="38" borderId="22" xfId="0" applyFont="1" applyFill="1" applyBorder="1" applyAlignment="1">
      <alignment horizontal="center" vertical="center" wrapText="1"/>
    </xf>
    <xf numFmtId="0" fontId="1" fillId="38" borderId="23" xfId="0" applyFont="1" applyFill="1" applyBorder="1" applyAlignment="1">
      <alignment horizontal="center" vertical="center" wrapText="1"/>
    </xf>
    <xf numFmtId="0" fontId="1" fillId="38" borderId="24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="94" zoomScaleNormal="94" zoomScalePageLayoutView="0" workbookViewId="0" topLeftCell="A1">
      <selection activeCell="R27" sqref="R27"/>
    </sheetView>
  </sheetViews>
  <sheetFormatPr defaultColWidth="9.140625" defaultRowHeight="12.75"/>
  <cols>
    <col min="1" max="1" width="8.8515625" style="0" customWidth="1"/>
    <col min="2" max="2" width="5.8515625" style="0" customWidth="1"/>
    <col min="3" max="3" width="20.8515625" style="0" customWidth="1"/>
    <col min="4" max="4" width="8.00390625" style="0" customWidth="1"/>
    <col min="5" max="5" width="7.00390625" style="0" customWidth="1"/>
    <col min="6" max="6" width="6.8515625" style="0" customWidth="1"/>
    <col min="7" max="7" width="6.28125" style="0" customWidth="1"/>
    <col min="8" max="8" width="7.28125" style="0" customWidth="1"/>
    <col min="9" max="9" width="6.8515625" style="0" customWidth="1"/>
    <col min="10" max="10" width="7.00390625" style="0" customWidth="1"/>
    <col min="11" max="11" width="6.8515625" style="0" customWidth="1"/>
    <col min="12" max="12" width="6.28125" style="0" customWidth="1"/>
    <col min="13" max="13" width="5.8515625" style="0" customWidth="1"/>
    <col min="14" max="14" width="6.57421875" style="0" customWidth="1"/>
  </cols>
  <sheetData>
    <row r="1" spans="1:2" ht="12.75">
      <c r="A1" s="13"/>
      <c r="B1" s="14"/>
    </row>
    <row r="2" spans="1:2" ht="12.75">
      <c r="A2" s="13"/>
      <c r="B2" s="14"/>
    </row>
    <row r="3" spans="1:2" ht="12.75">
      <c r="A3" s="13"/>
      <c r="B3" s="14"/>
    </row>
    <row r="4" spans="1:2" ht="13.5" thickBot="1">
      <c r="A4" s="13"/>
      <c r="B4" s="14"/>
    </row>
    <row r="5" spans="1:14" ht="12.75">
      <c r="A5" s="13"/>
      <c r="B5" s="35" t="s">
        <v>41</v>
      </c>
      <c r="C5" s="39" t="s">
        <v>0</v>
      </c>
      <c r="D5" s="43" t="s">
        <v>6</v>
      </c>
      <c r="E5" s="39" t="s">
        <v>90</v>
      </c>
      <c r="F5" s="39" t="s">
        <v>1</v>
      </c>
      <c r="G5" s="45" t="s">
        <v>37</v>
      </c>
      <c r="H5" s="39" t="s">
        <v>38</v>
      </c>
      <c r="I5" s="37" t="s">
        <v>2</v>
      </c>
      <c r="J5" s="39" t="s">
        <v>40</v>
      </c>
      <c r="K5" s="39" t="s">
        <v>5</v>
      </c>
      <c r="L5" s="39" t="s">
        <v>4</v>
      </c>
      <c r="M5" s="39" t="s">
        <v>39</v>
      </c>
      <c r="N5" s="41" t="s">
        <v>3</v>
      </c>
    </row>
    <row r="6" spans="1:15" ht="13.5" thickBot="1">
      <c r="A6" s="13"/>
      <c r="B6" s="36"/>
      <c r="C6" s="40"/>
      <c r="D6" s="44"/>
      <c r="E6" s="40"/>
      <c r="F6" s="40"/>
      <c r="G6" s="46"/>
      <c r="H6" s="40"/>
      <c r="I6" s="38"/>
      <c r="J6" s="40"/>
      <c r="K6" s="40"/>
      <c r="L6" s="40"/>
      <c r="M6" s="40"/>
      <c r="N6" s="42"/>
      <c r="O6" s="23"/>
    </row>
    <row r="7" spans="1:14" ht="17.25">
      <c r="A7" s="13"/>
      <c r="B7" s="18" t="s">
        <v>7</v>
      </c>
      <c r="C7" s="20" t="s">
        <v>42</v>
      </c>
      <c r="D7" s="10" t="s">
        <v>66</v>
      </c>
      <c r="E7" s="5">
        <v>66</v>
      </c>
      <c r="F7" s="19">
        <f aca="true" t="shared" si="0" ref="F7:F35">E7*0.4</f>
        <v>26.400000000000002</v>
      </c>
      <c r="G7" s="19">
        <f aca="true" t="shared" si="1" ref="G7:G35">E7*0.7</f>
        <v>46.199999999999996</v>
      </c>
      <c r="H7" s="19">
        <f aca="true" t="shared" si="2" ref="H7:H35">E7*1</f>
        <v>66</v>
      </c>
      <c r="I7" s="6">
        <v>13</v>
      </c>
      <c r="J7" s="6">
        <v>20</v>
      </c>
      <c r="K7" s="6">
        <v>21</v>
      </c>
      <c r="L7" s="6">
        <v>22</v>
      </c>
      <c r="M7" s="6">
        <v>26</v>
      </c>
      <c r="N7" s="7">
        <f aca="true" t="shared" si="3" ref="N7:N35">I7+J7+K7+L7+M7</f>
        <v>102</v>
      </c>
    </row>
    <row r="8" spans="1:14" ht="17.25">
      <c r="A8" s="13"/>
      <c r="B8" s="16" t="s">
        <v>8</v>
      </c>
      <c r="C8" s="1" t="s">
        <v>45</v>
      </c>
      <c r="D8" s="8" t="s">
        <v>67</v>
      </c>
      <c r="E8" s="3">
        <v>65</v>
      </c>
      <c r="F8" s="19">
        <f t="shared" si="0"/>
        <v>26</v>
      </c>
      <c r="G8" s="19">
        <f t="shared" si="1"/>
        <v>45.5</v>
      </c>
      <c r="H8" s="19">
        <f t="shared" si="2"/>
        <v>65</v>
      </c>
      <c r="I8" s="2">
        <v>19</v>
      </c>
      <c r="J8" s="2">
        <v>26</v>
      </c>
      <c r="K8" s="2">
        <v>12</v>
      </c>
      <c r="L8" s="2">
        <v>28</v>
      </c>
      <c r="M8" s="2">
        <v>23</v>
      </c>
      <c r="N8" s="7">
        <f t="shared" si="3"/>
        <v>108</v>
      </c>
    </row>
    <row r="9" spans="1:14" ht="17.25">
      <c r="A9" s="13"/>
      <c r="B9" s="16" t="s">
        <v>9</v>
      </c>
      <c r="C9" s="12" t="s">
        <v>43</v>
      </c>
      <c r="D9" s="9" t="s">
        <v>67</v>
      </c>
      <c r="E9" s="4">
        <v>72</v>
      </c>
      <c r="F9" s="19">
        <f t="shared" si="0"/>
        <v>28.8</v>
      </c>
      <c r="G9" s="19">
        <f t="shared" si="1"/>
        <v>50.4</v>
      </c>
      <c r="H9" s="19">
        <f t="shared" si="2"/>
        <v>72</v>
      </c>
      <c r="I9" s="2">
        <v>16</v>
      </c>
      <c r="J9" s="2">
        <v>18</v>
      </c>
      <c r="K9" s="2">
        <v>17</v>
      </c>
      <c r="L9" s="2">
        <v>22</v>
      </c>
      <c r="M9" s="2">
        <v>26</v>
      </c>
      <c r="N9" s="7">
        <f t="shared" si="3"/>
        <v>99</v>
      </c>
    </row>
    <row r="10" spans="1:14" ht="17.25">
      <c r="A10" s="13"/>
      <c r="B10" s="16" t="s">
        <v>10</v>
      </c>
      <c r="C10" s="1" t="s">
        <v>44</v>
      </c>
      <c r="D10" s="8" t="s">
        <v>68</v>
      </c>
      <c r="E10" s="3">
        <v>97</v>
      </c>
      <c r="F10" s="19">
        <f t="shared" si="0"/>
        <v>38.800000000000004</v>
      </c>
      <c r="G10" s="19">
        <f t="shared" si="1"/>
        <v>67.89999999999999</v>
      </c>
      <c r="H10" s="19">
        <f t="shared" si="2"/>
        <v>97</v>
      </c>
      <c r="I10" s="2">
        <v>10</v>
      </c>
      <c r="J10" s="2">
        <v>23</v>
      </c>
      <c r="K10" s="2">
        <v>18</v>
      </c>
      <c r="L10" s="2">
        <v>18</v>
      </c>
      <c r="M10" s="2">
        <v>20</v>
      </c>
      <c r="N10" s="7">
        <f t="shared" si="3"/>
        <v>89</v>
      </c>
    </row>
    <row r="11" spans="1:14" ht="17.25">
      <c r="A11" s="13"/>
      <c r="B11" s="16" t="s">
        <v>11</v>
      </c>
      <c r="C11" s="1" t="s">
        <v>46</v>
      </c>
      <c r="D11" s="10" t="s">
        <v>69</v>
      </c>
      <c r="E11" s="5">
        <v>58</v>
      </c>
      <c r="F11" s="19">
        <f t="shared" si="0"/>
        <v>23.200000000000003</v>
      </c>
      <c r="G11" s="19">
        <f t="shared" si="1"/>
        <v>40.599999999999994</v>
      </c>
      <c r="H11" s="19">
        <f t="shared" si="2"/>
        <v>58</v>
      </c>
      <c r="I11" s="6">
        <v>10</v>
      </c>
      <c r="J11" s="6">
        <v>17</v>
      </c>
      <c r="K11" s="6">
        <v>10</v>
      </c>
      <c r="L11" s="6">
        <v>24</v>
      </c>
      <c r="M11" s="6">
        <v>31</v>
      </c>
      <c r="N11" s="7">
        <f t="shared" si="3"/>
        <v>92</v>
      </c>
    </row>
    <row r="12" spans="1:17" ht="17.25">
      <c r="A12" s="13"/>
      <c r="B12" s="32" t="s">
        <v>12</v>
      </c>
      <c r="C12" s="25" t="s">
        <v>85</v>
      </c>
      <c r="D12" s="26" t="s">
        <v>70</v>
      </c>
      <c r="E12" s="27">
        <v>69.5</v>
      </c>
      <c r="F12" s="28">
        <f t="shared" si="0"/>
        <v>27.8</v>
      </c>
      <c r="G12" s="28">
        <f t="shared" si="1"/>
        <v>48.65</v>
      </c>
      <c r="H12" s="28">
        <f t="shared" si="2"/>
        <v>69.5</v>
      </c>
      <c r="I12" s="29">
        <v>30</v>
      </c>
      <c r="J12" s="29">
        <v>42</v>
      </c>
      <c r="K12" s="29">
        <v>51</v>
      </c>
      <c r="L12" s="29">
        <v>52</v>
      </c>
      <c r="M12" s="29">
        <v>31</v>
      </c>
      <c r="N12" s="30">
        <f t="shared" si="3"/>
        <v>206</v>
      </c>
      <c r="O12" s="21"/>
      <c r="P12" s="22" t="s">
        <v>86</v>
      </c>
      <c r="Q12" s="21"/>
    </row>
    <row r="13" spans="1:14" ht="17.25">
      <c r="A13" s="13"/>
      <c r="B13" s="16" t="s">
        <v>13</v>
      </c>
      <c r="C13" s="12" t="s">
        <v>47</v>
      </c>
      <c r="D13" s="8" t="s">
        <v>70</v>
      </c>
      <c r="E13" s="3">
        <v>83.5</v>
      </c>
      <c r="F13" s="19">
        <f t="shared" si="0"/>
        <v>33.4</v>
      </c>
      <c r="G13" s="19">
        <f t="shared" si="1"/>
        <v>58.449999999999996</v>
      </c>
      <c r="H13" s="19">
        <f t="shared" si="2"/>
        <v>83.5</v>
      </c>
      <c r="I13" s="2">
        <v>17</v>
      </c>
      <c r="J13" s="2">
        <v>28</v>
      </c>
      <c r="K13" s="2">
        <v>27</v>
      </c>
      <c r="L13" s="2">
        <v>26</v>
      </c>
      <c r="M13" s="2">
        <v>23</v>
      </c>
      <c r="N13" s="7">
        <f t="shared" si="3"/>
        <v>121</v>
      </c>
    </row>
    <row r="14" spans="1:14" ht="17.25">
      <c r="A14" s="13"/>
      <c r="B14" s="16" t="s">
        <v>14</v>
      </c>
      <c r="C14" s="11" t="s">
        <v>48</v>
      </c>
      <c r="D14" s="8" t="s">
        <v>71</v>
      </c>
      <c r="E14" s="3">
        <v>60</v>
      </c>
      <c r="F14" s="19">
        <f t="shared" si="0"/>
        <v>24</v>
      </c>
      <c r="G14" s="19">
        <f t="shared" si="1"/>
        <v>42</v>
      </c>
      <c r="H14" s="19">
        <f t="shared" si="2"/>
        <v>60</v>
      </c>
      <c r="I14" s="2">
        <v>12</v>
      </c>
      <c r="J14" s="2">
        <v>8</v>
      </c>
      <c r="K14" s="2">
        <v>8</v>
      </c>
      <c r="L14" s="2">
        <v>16</v>
      </c>
      <c r="M14" s="2">
        <v>21</v>
      </c>
      <c r="N14" s="7">
        <f t="shared" si="3"/>
        <v>65</v>
      </c>
    </row>
    <row r="15" spans="1:17" ht="17.25">
      <c r="A15" s="15"/>
      <c r="B15" s="32" t="s">
        <v>15</v>
      </c>
      <c r="C15" s="25" t="s">
        <v>49</v>
      </c>
      <c r="D15" s="26" t="s">
        <v>72</v>
      </c>
      <c r="E15" s="27">
        <v>69.5</v>
      </c>
      <c r="F15" s="28">
        <f t="shared" si="0"/>
        <v>27.8</v>
      </c>
      <c r="G15" s="28">
        <f t="shared" si="1"/>
        <v>48.65</v>
      </c>
      <c r="H15" s="28">
        <f t="shared" si="2"/>
        <v>69.5</v>
      </c>
      <c r="I15" s="29">
        <v>27</v>
      </c>
      <c r="J15" s="29">
        <v>37</v>
      </c>
      <c r="K15" s="29">
        <v>43</v>
      </c>
      <c r="L15" s="29">
        <v>54</v>
      </c>
      <c r="M15" s="29">
        <v>44</v>
      </c>
      <c r="N15" s="30">
        <f t="shared" si="3"/>
        <v>205</v>
      </c>
      <c r="O15" s="21"/>
      <c r="P15" s="22" t="s">
        <v>87</v>
      </c>
      <c r="Q15" s="21"/>
    </row>
    <row r="16" spans="1:16" ht="17.25">
      <c r="A16" s="13"/>
      <c r="B16" s="16" t="s">
        <v>16</v>
      </c>
      <c r="C16" s="12" t="s">
        <v>50</v>
      </c>
      <c r="D16" s="9" t="s">
        <v>73</v>
      </c>
      <c r="E16" s="4">
        <v>75</v>
      </c>
      <c r="F16" s="19">
        <f t="shared" si="0"/>
        <v>30</v>
      </c>
      <c r="G16" s="19">
        <f t="shared" si="1"/>
        <v>52.5</v>
      </c>
      <c r="H16" s="19">
        <f t="shared" si="2"/>
        <v>75</v>
      </c>
      <c r="I16" s="2">
        <v>22</v>
      </c>
      <c r="J16" s="2">
        <v>20</v>
      </c>
      <c r="K16" s="2">
        <v>19</v>
      </c>
      <c r="L16" s="2">
        <v>20</v>
      </c>
      <c r="M16" s="2">
        <v>0</v>
      </c>
      <c r="N16" s="7">
        <f t="shared" si="3"/>
        <v>81</v>
      </c>
      <c r="P16" s="24"/>
    </row>
    <row r="17" spans="1:17" ht="17.25">
      <c r="A17" s="15"/>
      <c r="B17" s="33" t="s">
        <v>17</v>
      </c>
      <c r="C17" s="25" t="s">
        <v>36</v>
      </c>
      <c r="D17" s="26" t="s">
        <v>66</v>
      </c>
      <c r="E17" s="27">
        <v>70</v>
      </c>
      <c r="F17" s="28">
        <f t="shared" si="0"/>
        <v>28</v>
      </c>
      <c r="G17" s="28">
        <f t="shared" si="1"/>
        <v>49</v>
      </c>
      <c r="H17" s="28">
        <f t="shared" si="2"/>
        <v>70</v>
      </c>
      <c r="I17" s="29">
        <v>20</v>
      </c>
      <c r="J17" s="29">
        <v>32</v>
      </c>
      <c r="K17" s="29">
        <v>50</v>
      </c>
      <c r="L17" s="29">
        <v>39</v>
      </c>
      <c r="M17" s="29">
        <v>22</v>
      </c>
      <c r="N17" s="30">
        <f t="shared" si="3"/>
        <v>163</v>
      </c>
      <c r="O17" s="22"/>
      <c r="P17" s="22" t="s">
        <v>88</v>
      </c>
      <c r="Q17" s="21"/>
    </row>
    <row r="18" spans="1:18" ht="17.25">
      <c r="A18" s="15"/>
      <c r="B18" s="17" t="s">
        <v>18</v>
      </c>
      <c r="C18" s="1" t="s">
        <v>51</v>
      </c>
      <c r="D18" s="8" t="s">
        <v>74</v>
      </c>
      <c r="E18" s="3">
        <v>80</v>
      </c>
      <c r="F18" s="19">
        <f t="shared" si="0"/>
        <v>32</v>
      </c>
      <c r="G18" s="19">
        <f t="shared" si="1"/>
        <v>56</v>
      </c>
      <c r="H18" s="19">
        <f t="shared" si="2"/>
        <v>80</v>
      </c>
      <c r="I18" s="2">
        <v>10</v>
      </c>
      <c r="J18" s="2">
        <v>13</v>
      </c>
      <c r="K18" s="2">
        <v>20</v>
      </c>
      <c r="L18" s="2">
        <v>26</v>
      </c>
      <c r="M18" s="2">
        <v>16</v>
      </c>
      <c r="N18" s="7">
        <f t="shared" si="3"/>
        <v>85</v>
      </c>
      <c r="O18" s="34"/>
      <c r="P18" s="34"/>
      <c r="Q18" s="31"/>
      <c r="R18" s="31"/>
    </row>
    <row r="19" spans="1:17" ht="17.25">
      <c r="A19" s="15"/>
      <c r="B19" s="32" t="s">
        <v>19</v>
      </c>
      <c r="C19" s="25" t="s">
        <v>52</v>
      </c>
      <c r="D19" s="26" t="s">
        <v>74</v>
      </c>
      <c r="E19" s="27">
        <v>70</v>
      </c>
      <c r="F19" s="28">
        <f t="shared" si="0"/>
        <v>28</v>
      </c>
      <c r="G19" s="28">
        <f t="shared" si="1"/>
        <v>49</v>
      </c>
      <c r="H19" s="28">
        <f t="shared" si="2"/>
        <v>70</v>
      </c>
      <c r="I19" s="29">
        <v>21</v>
      </c>
      <c r="J19" s="29">
        <v>28</v>
      </c>
      <c r="K19" s="29">
        <v>25</v>
      </c>
      <c r="L19" s="29">
        <v>40</v>
      </c>
      <c r="M19" s="29">
        <v>25</v>
      </c>
      <c r="N19" s="30">
        <f t="shared" si="3"/>
        <v>139</v>
      </c>
      <c r="O19" s="22"/>
      <c r="P19" s="22" t="s">
        <v>89</v>
      </c>
      <c r="Q19" s="21"/>
    </row>
    <row r="20" spans="1:14" ht="17.25">
      <c r="A20" s="15"/>
      <c r="B20" s="17" t="s">
        <v>20</v>
      </c>
      <c r="C20" s="1" t="s">
        <v>53</v>
      </c>
      <c r="D20" s="9" t="s">
        <v>75</v>
      </c>
      <c r="E20" s="4">
        <v>99</v>
      </c>
      <c r="F20" s="19">
        <f t="shared" si="0"/>
        <v>39.6</v>
      </c>
      <c r="G20" s="19">
        <f t="shared" si="1"/>
        <v>69.3</v>
      </c>
      <c r="H20" s="19">
        <f t="shared" si="2"/>
        <v>99</v>
      </c>
      <c r="I20" s="2">
        <v>13</v>
      </c>
      <c r="J20" s="2">
        <v>25</v>
      </c>
      <c r="K20" s="2">
        <v>16</v>
      </c>
      <c r="L20" s="2">
        <v>25</v>
      </c>
      <c r="M20" s="2">
        <v>26</v>
      </c>
      <c r="N20" s="7">
        <f t="shared" si="3"/>
        <v>105</v>
      </c>
    </row>
    <row r="21" spans="1:14" ht="17.25">
      <c r="A21" s="14"/>
      <c r="B21" s="17" t="s">
        <v>21</v>
      </c>
      <c r="C21" s="11" t="s">
        <v>54</v>
      </c>
      <c r="D21" s="8" t="s">
        <v>76</v>
      </c>
      <c r="E21" s="3">
        <v>70</v>
      </c>
      <c r="F21" s="19">
        <f t="shared" si="0"/>
        <v>28</v>
      </c>
      <c r="G21" s="19">
        <f t="shared" si="1"/>
        <v>49</v>
      </c>
      <c r="H21" s="19">
        <f t="shared" si="2"/>
        <v>70</v>
      </c>
      <c r="I21" s="2">
        <v>13</v>
      </c>
      <c r="J21" s="2">
        <v>18</v>
      </c>
      <c r="K21" s="2">
        <v>28</v>
      </c>
      <c r="L21" s="2">
        <v>17</v>
      </c>
      <c r="M21" s="2">
        <v>24</v>
      </c>
      <c r="N21" s="7">
        <f t="shared" si="3"/>
        <v>100</v>
      </c>
    </row>
    <row r="22" spans="1:14" ht="17.25">
      <c r="A22" s="14"/>
      <c r="B22" s="17" t="s">
        <v>22</v>
      </c>
      <c r="C22" s="1" t="s">
        <v>55</v>
      </c>
      <c r="D22" s="8" t="s">
        <v>76</v>
      </c>
      <c r="E22" s="3">
        <v>109</v>
      </c>
      <c r="F22" s="19">
        <f t="shared" si="0"/>
        <v>43.6</v>
      </c>
      <c r="G22" s="19">
        <f t="shared" si="1"/>
        <v>76.3</v>
      </c>
      <c r="H22" s="19">
        <f t="shared" si="2"/>
        <v>109</v>
      </c>
      <c r="I22" s="2">
        <v>3</v>
      </c>
      <c r="J22" s="2">
        <v>20</v>
      </c>
      <c r="K22" s="2">
        <v>7</v>
      </c>
      <c r="L22" s="2">
        <v>14</v>
      </c>
      <c r="M22" s="2">
        <v>20</v>
      </c>
      <c r="N22" s="7">
        <f t="shared" si="3"/>
        <v>64</v>
      </c>
    </row>
    <row r="23" spans="1:14" ht="17.25">
      <c r="A23" s="14"/>
      <c r="B23" s="17" t="s">
        <v>23</v>
      </c>
      <c r="C23" s="1" t="s">
        <v>56</v>
      </c>
      <c r="D23" s="8" t="s">
        <v>77</v>
      </c>
      <c r="E23" s="3">
        <v>72</v>
      </c>
      <c r="F23" s="19">
        <f t="shared" si="0"/>
        <v>28.8</v>
      </c>
      <c r="G23" s="19">
        <f t="shared" si="1"/>
        <v>50.4</v>
      </c>
      <c r="H23" s="19">
        <f t="shared" si="2"/>
        <v>72</v>
      </c>
      <c r="I23" s="2">
        <v>15</v>
      </c>
      <c r="J23" s="2">
        <v>17</v>
      </c>
      <c r="K23" s="2">
        <v>16</v>
      </c>
      <c r="L23" s="2">
        <v>21</v>
      </c>
      <c r="M23" s="2">
        <v>22</v>
      </c>
      <c r="N23" s="7">
        <f t="shared" si="3"/>
        <v>91</v>
      </c>
    </row>
    <row r="24" spans="2:14" ht="17.25">
      <c r="B24" s="17" t="s">
        <v>24</v>
      </c>
      <c r="C24" s="12" t="s">
        <v>57</v>
      </c>
      <c r="D24" s="9" t="s">
        <v>77</v>
      </c>
      <c r="E24" s="4">
        <v>82</v>
      </c>
      <c r="F24" s="19">
        <f t="shared" si="0"/>
        <v>32.800000000000004</v>
      </c>
      <c r="G24" s="19">
        <f t="shared" si="1"/>
        <v>57.4</v>
      </c>
      <c r="H24" s="19">
        <f t="shared" si="2"/>
        <v>82</v>
      </c>
      <c r="I24" s="2">
        <v>12</v>
      </c>
      <c r="J24" s="2">
        <v>28</v>
      </c>
      <c r="K24" s="2">
        <v>14</v>
      </c>
      <c r="L24" s="2">
        <v>28</v>
      </c>
      <c r="M24" s="2">
        <v>26</v>
      </c>
      <c r="N24" s="7">
        <f t="shared" si="3"/>
        <v>108</v>
      </c>
    </row>
    <row r="25" spans="2:14" ht="17.25">
      <c r="B25" s="17" t="s">
        <v>25</v>
      </c>
      <c r="C25" s="1" t="s">
        <v>58</v>
      </c>
      <c r="D25" s="8" t="s">
        <v>77</v>
      </c>
      <c r="E25" s="3">
        <v>80</v>
      </c>
      <c r="F25" s="19">
        <f t="shared" si="0"/>
        <v>32</v>
      </c>
      <c r="G25" s="19">
        <f t="shared" si="1"/>
        <v>56</v>
      </c>
      <c r="H25" s="19">
        <f t="shared" si="2"/>
        <v>80</v>
      </c>
      <c r="I25" s="2">
        <v>7</v>
      </c>
      <c r="J25" s="2">
        <v>18</v>
      </c>
      <c r="K25" s="2">
        <v>12</v>
      </c>
      <c r="L25" s="2">
        <v>21</v>
      </c>
      <c r="M25" s="2">
        <v>0</v>
      </c>
      <c r="N25" s="7">
        <f t="shared" si="3"/>
        <v>58</v>
      </c>
    </row>
    <row r="26" spans="2:14" ht="17.25">
      <c r="B26" s="17" t="s">
        <v>26</v>
      </c>
      <c r="C26" s="11" t="s">
        <v>59</v>
      </c>
      <c r="D26" s="8" t="s">
        <v>78</v>
      </c>
      <c r="E26" s="3">
        <v>89</v>
      </c>
      <c r="F26" s="19">
        <f t="shared" si="0"/>
        <v>35.6</v>
      </c>
      <c r="G26" s="19">
        <f t="shared" si="1"/>
        <v>62.3</v>
      </c>
      <c r="H26" s="19">
        <f t="shared" si="2"/>
        <v>89</v>
      </c>
      <c r="I26" s="2">
        <v>10</v>
      </c>
      <c r="J26" s="2">
        <v>25</v>
      </c>
      <c r="K26" s="2">
        <v>15</v>
      </c>
      <c r="L26" s="2">
        <v>21</v>
      </c>
      <c r="M26" s="2">
        <v>0</v>
      </c>
      <c r="N26" s="7">
        <f t="shared" si="3"/>
        <v>71</v>
      </c>
    </row>
    <row r="27" spans="2:14" ht="17.25">
      <c r="B27" s="17" t="s">
        <v>27</v>
      </c>
      <c r="C27" s="12" t="s">
        <v>60</v>
      </c>
      <c r="D27" s="9" t="s">
        <v>78</v>
      </c>
      <c r="E27" s="4">
        <v>78</v>
      </c>
      <c r="F27" s="19">
        <f t="shared" si="0"/>
        <v>31.200000000000003</v>
      </c>
      <c r="G27" s="19">
        <f t="shared" si="1"/>
        <v>54.599999999999994</v>
      </c>
      <c r="H27" s="19">
        <f t="shared" si="2"/>
        <v>78</v>
      </c>
      <c r="I27" s="2">
        <v>14</v>
      </c>
      <c r="J27" s="2">
        <v>16</v>
      </c>
      <c r="K27" s="2">
        <v>13</v>
      </c>
      <c r="L27" s="2">
        <v>19</v>
      </c>
      <c r="M27" s="2">
        <v>0</v>
      </c>
      <c r="N27" s="7">
        <f t="shared" si="3"/>
        <v>62</v>
      </c>
    </row>
    <row r="28" spans="2:14" ht="17.25">
      <c r="B28" s="17" t="s">
        <v>28</v>
      </c>
      <c r="C28" s="1" t="s">
        <v>61</v>
      </c>
      <c r="D28" s="8" t="s">
        <v>78</v>
      </c>
      <c r="E28" s="3">
        <v>67</v>
      </c>
      <c r="F28" s="19">
        <f t="shared" si="0"/>
        <v>26.8</v>
      </c>
      <c r="G28" s="19">
        <f t="shared" si="1"/>
        <v>46.9</v>
      </c>
      <c r="H28" s="19">
        <f t="shared" si="2"/>
        <v>67</v>
      </c>
      <c r="I28" s="2">
        <v>9</v>
      </c>
      <c r="J28" s="2">
        <v>17</v>
      </c>
      <c r="K28" s="2">
        <v>12</v>
      </c>
      <c r="L28" s="2">
        <v>22</v>
      </c>
      <c r="M28" s="2">
        <v>13</v>
      </c>
      <c r="N28" s="7">
        <f t="shared" si="3"/>
        <v>73</v>
      </c>
    </row>
    <row r="29" spans="2:14" ht="17.25">
      <c r="B29" s="17" t="s">
        <v>29</v>
      </c>
      <c r="C29" s="11" t="s">
        <v>62</v>
      </c>
      <c r="D29" s="8" t="s">
        <v>74</v>
      </c>
      <c r="E29" s="3">
        <v>66</v>
      </c>
      <c r="F29" s="19">
        <f t="shared" si="0"/>
        <v>26.400000000000002</v>
      </c>
      <c r="G29" s="19">
        <f t="shared" si="1"/>
        <v>46.199999999999996</v>
      </c>
      <c r="H29" s="19">
        <f t="shared" si="2"/>
        <v>66</v>
      </c>
      <c r="I29" s="2">
        <v>10</v>
      </c>
      <c r="J29" s="2">
        <v>18</v>
      </c>
      <c r="K29" s="2">
        <v>20</v>
      </c>
      <c r="L29" s="2">
        <v>26</v>
      </c>
      <c r="M29" s="2">
        <v>35</v>
      </c>
      <c r="N29" s="7">
        <f t="shared" si="3"/>
        <v>109</v>
      </c>
    </row>
    <row r="30" spans="2:14" ht="17.25">
      <c r="B30" s="17" t="s">
        <v>30</v>
      </c>
      <c r="C30" s="1" t="s">
        <v>63</v>
      </c>
      <c r="D30" s="8" t="s">
        <v>74</v>
      </c>
      <c r="E30" s="3">
        <v>78</v>
      </c>
      <c r="F30" s="19">
        <f t="shared" si="0"/>
        <v>31.200000000000003</v>
      </c>
      <c r="G30" s="19">
        <f t="shared" si="1"/>
        <v>54.599999999999994</v>
      </c>
      <c r="H30" s="19">
        <f t="shared" si="2"/>
        <v>78</v>
      </c>
      <c r="I30" s="2">
        <v>17</v>
      </c>
      <c r="J30" s="2">
        <v>31</v>
      </c>
      <c r="K30" s="2">
        <v>12</v>
      </c>
      <c r="L30" s="2">
        <v>22</v>
      </c>
      <c r="M30" s="2">
        <v>21</v>
      </c>
      <c r="N30" s="7">
        <f t="shared" si="3"/>
        <v>103</v>
      </c>
    </row>
    <row r="31" spans="2:14" ht="17.25">
      <c r="B31" s="17" t="s">
        <v>31</v>
      </c>
      <c r="C31" s="1" t="s">
        <v>64</v>
      </c>
      <c r="D31" s="8" t="s">
        <v>79</v>
      </c>
      <c r="E31" s="3">
        <v>86</v>
      </c>
      <c r="F31" s="19">
        <f t="shared" si="0"/>
        <v>34.4</v>
      </c>
      <c r="G31" s="19">
        <f t="shared" si="1"/>
        <v>60.199999999999996</v>
      </c>
      <c r="H31" s="19">
        <f t="shared" si="2"/>
        <v>86</v>
      </c>
      <c r="I31" s="2">
        <v>13</v>
      </c>
      <c r="J31" s="2">
        <v>22</v>
      </c>
      <c r="K31" s="2">
        <v>13</v>
      </c>
      <c r="L31" s="2">
        <v>18</v>
      </c>
      <c r="M31" s="2">
        <v>27</v>
      </c>
      <c r="N31" s="7">
        <f t="shared" si="3"/>
        <v>93</v>
      </c>
    </row>
    <row r="32" spans="2:14" ht="17.25">
      <c r="B32" s="17" t="s">
        <v>32</v>
      </c>
      <c r="C32" s="1" t="s">
        <v>65</v>
      </c>
      <c r="D32" s="8" t="s">
        <v>66</v>
      </c>
      <c r="E32" s="3">
        <v>76</v>
      </c>
      <c r="F32" s="19">
        <f t="shared" si="0"/>
        <v>30.400000000000002</v>
      </c>
      <c r="G32" s="19">
        <f t="shared" si="1"/>
        <v>53.199999999999996</v>
      </c>
      <c r="H32" s="19">
        <f t="shared" si="2"/>
        <v>76</v>
      </c>
      <c r="I32" s="2">
        <v>20</v>
      </c>
      <c r="J32" s="2">
        <v>24</v>
      </c>
      <c r="K32" s="2">
        <v>19</v>
      </c>
      <c r="L32" s="2">
        <v>30</v>
      </c>
      <c r="M32" s="2">
        <v>17</v>
      </c>
      <c r="N32" s="7">
        <f t="shared" si="3"/>
        <v>110</v>
      </c>
    </row>
    <row r="33" spans="2:14" ht="17.25">
      <c r="B33" s="17" t="s">
        <v>33</v>
      </c>
      <c r="C33" s="1" t="s">
        <v>82</v>
      </c>
      <c r="D33" s="8" t="s">
        <v>80</v>
      </c>
      <c r="E33" s="3">
        <v>91</v>
      </c>
      <c r="F33" s="19">
        <f t="shared" si="0"/>
        <v>36.4</v>
      </c>
      <c r="G33" s="19">
        <f t="shared" si="1"/>
        <v>63.699999999999996</v>
      </c>
      <c r="H33" s="19">
        <f t="shared" si="2"/>
        <v>91</v>
      </c>
      <c r="I33" s="2">
        <v>10</v>
      </c>
      <c r="J33" s="2">
        <v>19</v>
      </c>
      <c r="K33" s="2">
        <v>16</v>
      </c>
      <c r="L33" s="2">
        <v>19</v>
      </c>
      <c r="M33" s="2">
        <v>37</v>
      </c>
      <c r="N33" s="7">
        <f t="shared" si="3"/>
        <v>101</v>
      </c>
    </row>
    <row r="34" spans="2:14" ht="17.25">
      <c r="B34" s="17" t="s">
        <v>34</v>
      </c>
      <c r="C34" s="12" t="s">
        <v>84</v>
      </c>
      <c r="D34" s="9" t="s">
        <v>77</v>
      </c>
      <c r="E34" s="4">
        <v>89</v>
      </c>
      <c r="F34" s="19">
        <f t="shared" si="0"/>
        <v>35.6</v>
      </c>
      <c r="G34" s="19">
        <f t="shared" si="1"/>
        <v>62.3</v>
      </c>
      <c r="H34" s="19">
        <f t="shared" si="2"/>
        <v>89</v>
      </c>
      <c r="I34" s="2">
        <v>14</v>
      </c>
      <c r="J34" s="2">
        <v>24</v>
      </c>
      <c r="K34" s="2">
        <v>16</v>
      </c>
      <c r="L34" s="2">
        <v>19</v>
      </c>
      <c r="M34" s="2">
        <v>0</v>
      </c>
      <c r="N34" s="7">
        <f t="shared" si="3"/>
        <v>73</v>
      </c>
    </row>
    <row r="35" spans="2:14" ht="17.25">
      <c r="B35" s="17" t="s">
        <v>35</v>
      </c>
      <c r="C35" s="11" t="s">
        <v>83</v>
      </c>
      <c r="D35" s="8" t="s">
        <v>80</v>
      </c>
      <c r="E35" s="3">
        <v>81</v>
      </c>
      <c r="F35" s="19">
        <f t="shared" si="0"/>
        <v>32.4</v>
      </c>
      <c r="G35" s="19">
        <f t="shared" si="1"/>
        <v>56.699999999999996</v>
      </c>
      <c r="H35" s="19">
        <f t="shared" si="2"/>
        <v>81</v>
      </c>
      <c r="I35" s="2">
        <v>13</v>
      </c>
      <c r="J35" s="2">
        <v>24</v>
      </c>
      <c r="K35" s="2">
        <v>18</v>
      </c>
      <c r="L35" s="2">
        <v>19</v>
      </c>
      <c r="M35" s="2">
        <v>17</v>
      </c>
      <c r="N35" s="7">
        <f t="shared" si="3"/>
        <v>91</v>
      </c>
    </row>
    <row r="37" spans="2:14" ht="17.25">
      <c r="B37" s="17" t="s">
        <v>7</v>
      </c>
      <c r="C37" s="11" t="s">
        <v>81</v>
      </c>
      <c r="D37" s="8" t="s">
        <v>75</v>
      </c>
      <c r="E37" s="3">
        <v>56</v>
      </c>
      <c r="F37" s="19">
        <f>E37*0.3</f>
        <v>16.8</v>
      </c>
      <c r="G37" s="19">
        <f>E37*0.5</f>
        <v>28</v>
      </c>
      <c r="H37" s="19">
        <f>E37*0.7</f>
        <v>39.199999999999996</v>
      </c>
      <c r="I37" s="2">
        <v>3</v>
      </c>
      <c r="J37" s="2">
        <v>13</v>
      </c>
      <c r="K37" s="2">
        <v>14</v>
      </c>
      <c r="L37" s="2">
        <v>14</v>
      </c>
      <c r="M37" s="2">
        <v>20</v>
      </c>
      <c r="N37" s="7">
        <v>64</v>
      </c>
    </row>
  </sheetData>
  <sheetProtection/>
  <mergeCells count="13">
    <mergeCell ref="N5:N6"/>
    <mergeCell ref="C5:C6"/>
    <mergeCell ref="D5:D6"/>
    <mergeCell ref="E5:E6"/>
    <mergeCell ref="F5:F6"/>
    <mergeCell ref="G5:G6"/>
    <mergeCell ref="H5:H6"/>
    <mergeCell ref="B5:B6"/>
    <mergeCell ref="I5:I6"/>
    <mergeCell ref="J5:J6"/>
    <mergeCell ref="K5:K6"/>
    <mergeCell ref="L5:L6"/>
    <mergeCell ref="M5:M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AWPC-Slovakia</dc:creator>
  <cp:keywords/>
  <dc:description/>
  <cp:lastModifiedBy>Gabriela Tužinská</cp:lastModifiedBy>
  <cp:lastPrinted>2023-03-28T11:27:51Z</cp:lastPrinted>
  <dcterms:created xsi:type="dcterms:W3CDTF">2007-03-11T07:24:41Z</dcterms:created>
  <dcterms:modified xsi:type="dcterms:W3CDTF">2024-03-20T13:26:35Z</dcterms:modified>
  <cp:category/>
  <cp:version/>
  <cp:contentType/>
  <cp:contentStatus/>
</cp:coreProperties>
</file>